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'Arkusz1'!$A$1:$S$14</definedName>
  </definedNames>
  <calcPr fullCalcOnLoad="1"/>
</workbook>
</file>

<file path=xl/sharedStrings.xml><?xml version="1.0" encoding="utf-8"?>
<sst xmlns="http://schemas.openxmlformats.org/spreadsheetml/2006/main" count="99" uniqueCount="59">
  <si>
    <t>Wyniki oficjalne</t>
  </si>
  <si>
    <t>L.p.</t>
  </si>
  <si>
    <t>Imię i Nazwisko</t>
  </si>
  <si>
    <t>Samochód</t>
  </si>
  <si>
    <t>Klub</t>
  </si>
  <si>
    <t>Nr startowy</t>
  </si>
  <si>
    <t>Testy</t>
  </si>
  <si>
    <t>wypadek 1</t>
  </si>
  <si>
    <t>wypadek 2</t>
  </si>
  <si>
    <t>wypadek 3</t>
  </si>
  <si>
    <t>wypadek 4</t>
  </si>
  <si>
    <t>RKO</t>
  </si>
  <si>
    <t>BT</t>
  </si>
  <si>
    <t>Suma</t>
  </si>
  <si>
    <t>Różnica</t>
  </si>
  <si>
    <t>Miejsce</t>
  </si>
  <si>
    <t>zab</t>
  </si>
  <si>
    <t>rat</t>
  </si>
  <si>
    <t>Waldemar Młynarczyk    Agnieszka Ferenc</t>
  </si>
  <si>
    <t>JKMiRD Jasło</t>
  </si>
  <si>
    <t>Eugeniusz Gnat      Dariusz Pawlina</t>
  </si>
  <si>
    <t>KMiRD "NIL" Kolbuszowa</t>
  </si>
  <si>
    <t>Monika Wyparło            Adam Dzierżak</t>
  </si>
  <si>
    <t>Krzysztof Jasiński     Lucyba Żala</t>
  </si>
  <si>
    <t>AMK Mielec</t>
  </si>
  <si>
    <t>Tadeusz Klaczkowski  Jerzy Tarkowski</t>
  </si>
  <si>
    <t>Weronika Baran     Wacław Baran</t>
  </si>
  <si>
    <t>Piotr Wójcikiewicz        Mariusz Przywara</t>
  </si>
  <si>
    <t>AMK Rzeszów</t>
  </si>
  <si>
    <t>Aleksander Borkowski   Jacek Borkowski</t>
  </si>
  <si>
    <t>Krzysztof Dobosz        Leszek Hyczko</t>
  </si>
  <si>
    <t>Anna Małodobry      Tomasz Augustyn</t>
  </si>
  <si>
    <t>Podpis Komandora Zlotu                                                                                                                                    Podpis komisja</t>
  </si>
  <si>
    <t>Wyniki klasyfikacji klubowej oficjalne</t>
  </si>
  <si>
    <t>Nazwisko i Imię</t>
  </si>
  <si>
    <t>Średnia</t>
  </si>
  <si>
    <t>Borkowski Aleksander Borkowski Jacek</t>
  </si>
  <si>
    <t>Fiat S.C.</t>
  </si>
  <si>
    <t>Jasło</t>
  </si>
  <si>
    <t>Przywara Mariusz     Klusek Grzegorz</t>
  </si>
  <si>
    <t>Mazda 626</t>
  </si>
  <si>
    <t>Tarkowski Janusz        Their Grzegorz</t>
  </si>
  <si>
    <t>VW T5</t>
  </si>
  <si>
    <t>Młynarczyk Waldemar Ferenc Agnieszka</t>
  </si>
  <si>
    <t>Opel Corsa</t>
  </si>
  <si>
    <t>Dierżak Adam       Sadlej-Zdun Karolina</t>
  </si>
  <si>
    <t>Fiat Punto</t>
  </si>
  <si>
    <t>Nil Kolbuszowa</t>
  </si>
  <si>
    <t>Pawlina Dariusz        Gnat Eugeniusz</t>
  </si>
  <si>
    <t>Ford Escort</t>
  </si>
  <si>
    <t>Blat Anna                   Nycek Marta</t>
  </si>
  <si>
    <t>Seat Wario</t>
  </si>
  <si>
    <t>Żala Lucyna         Dobosz Krzysztof</t>
  </si>
  <si>
    <t>Citroen Sa</t>
  </si>
  <si>
    <t>Mielec</t>
  </si>
  <si>
    <t>Bożek Konrad      Smykla Artur</t>
  </si>
  <si>
    <t xml:space="preserve">Mazda </t>
  </si>
  <si>
    <t>Kubryn Mariusz      Wójcik Sławomir</t>
  </si>
  <si>
    <t>Audi 80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</si>
</sst>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.00"/>
  </numFmts>
  <fonts count="4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1" fillId="0" borderId="1" xfId="0" applyFont="1" applyBorder="1" applyAlignment="1">
      <alignment horizontal="center" vertical="center"/>
    </xf>
    <xf numFmtId="165" fontId="2" fillId="0" borderId="2" xfId="17" applyFont="1" applyFill="1" applyBorder="1" applyAlignment="1" applyProtection="1">
      <alignment horizontal="center" vertical="center"/>
      <protection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vertical="center" wrapText="1"/>
    </xf>
    <xf numFmtId="164" fontId="2" fillId="0" borderId="8" xfId="0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vertical="center" wrapText="1"/>
    </xf>
    <xf numFmtId="164" fontId="2" fillId="0" borderId="12" xfId="0" applyFont="1" applyBorder="1" applyAlignment="1">
      <alignment vertical="center"/>
    </xf>
    <xf numFmtId="164" fontId="2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2" fillId="0" borderId="9" xfId="0" applyFont="1" applyBorder="1" applyAlignment="1">
      <alignment vertical="center"/>
    </xf>
    <xf numFmtId="164" fontId="2" fillId="0" borderId="1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75" workbookViewId="0" topLeftCell="A1">
      <selection activeCell="D4" sqref="D4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0" style="1" hidden="1" customWidth="1"/>
    <col min="4" max="4" width="19.57421875" style="2" customWidth="1"/>
    <col min="5" max="5" width="10.57421875" style="1" customWidth="1"/>
    <col min="6" max="6" width="9.140625" style="1" customWidth="1"/>
    <col min="7" max="7" width="8.140625" style="1" customWidth="1"/>
    <col min="8" max="8" width="7.57421875" style="1" customWidth="1"/>
    <col min="9" max="12" width="9.140625" style="1" customWidth="1"/>
    <col min="13" max="13" width="10.28125" style="1" customWidth="1"/>
    <col min="14" max="14" width="11.28125" style="1" customWidth="1"/>
    <col min="15" max="16" width="8.00390625" style="1" customWidth="1"/>
    <col min="17" max="17" width="10.7109375" style="1" customWidth="1"/>
    <col min="18" max="18" width="0" style="1" hidden="1" customWidth="1"/>
    <col min="19" max="16384" width="9.140625" style="1" customWidth="1"/>
  </cols>
  <sheetData>
    <row r="1" spans="1:1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/>
      <c r="I2" s="7" t="s">
        <v>8</v>
      </c>
      <c r="J2" s="7"/>
      <c r="K2" s="7" t="s">
        <v>9</v>
      </c>
      <c r="L2" s="7"/>
      <c r="M2" s="7" t="s">
        <v>10</v>
      </c>
      <c r="N2" s="7"/>
      <c r="O2" s="5" t="s">
        <v>11</v>
      </c>
      <c r="P2" s="5" t="s">
        <v>12</v>
      </c>
      <c r="Q2" s="5" t="s">
        <v>13</v>
      </c>
      <c r="R2" s="6" t="s">
        <v>14</v>
      </c>
      <c r="S2" s="8" t="s">
        <v>15</v>
      </c>
    </row>
    <row r="3" spans="1:19" ht="15">
      <c r="A3" s="4"/>
      <c r="B3" s="5"/>
      <c r="C3" s="5"/>
      <c r="D3" s="6"/>
      <c r="E3" s="6"/>
      <c r="F3" s="5"/>
      <c r="G3" s="9" t="s">
        <v>16</v>
      </c>
      <c r="H3" s="9" t="s">
        <v>17</v>
      </c>
      <c r="I3" s="9" t="s">
        <v>16</v>
      </c>
      <c r="J3" s="9" t="s">
        <v>17</v>
      </c>
      <c r="K3" s="9" t="s">
        <v>16</v>
      </c>
      <c r="L3" s="9" t="s">
        <v>17</v>
      </c>
      <c r="M3" s="9" t="s">
        <v>16</v>
      </c>
      <c r="N3" s="9" t="s">
        <v>17</v>
      </c>
      <c r="O3" s="5"/>
      <c r="P3" s="5"/>
      <c r="Q3" s="5"/>
      <c r="R3" s="6"/>
      <c r="S3" s="8"/>
    </row>
    <row r="4" spans="1:19" s="16" customFormat="1" ht="33" customHeight="1">
      <c r="A4" s="10">
        <v>1</v>
      </c>
      <c r="B4" s="11" t="s">
        <v>18</v>
      </c>
      <c r="C4" s="12"/>
      <c r="D4" s="11" t="s">
        <v>19</v>
      </c>
      <c r="E4" s="13">
        <v>10</v>
      </c>
      <c r="F4" s="13">
        <v>26</v>
      </c>
      <c r="G4" s="13">
        <v>28</v>
      </c>
      <c r="H4" s="13">
        <v>41</v>
      </c>
      <c r="I4" s="13">
        <v>30</v>
      </c>
      <c r="J4" s="13">
        <v>53</v>
      </c>
      <c r="K4" s="13">
        <v>29</v>
      </c>
      <c r="L4" s="13">
        <v>59</v>
      </c>
      <c r="M4" s="13">
        <v>30</v>
      </c>
      <c r="N4" s="13">
        <v>52</v>
      </c>
      <c r="O4" s="13">
        <v>36.25</v>
      </c>
      <c r="P4" s="13">
        <v>0</v>
      </c>
      <c r="Q4" s="13">
        <f>SUM(F4:O4)-P4</f>
        <v>384.25</v>
      </c>
      <c r="R4" s="14">
        <f>Q4-Q3</f>
        <v>384.25</v>
      </c>
      <c r="S4" s="15">
        <v>1</v>
      </c>
    </row>
    <row r="5" spans="1:19" ht="33" customHeight="1">
      <c r="A5" s="17">
        <v>2</v>
      </c>
      <c r="B5" s="18" t="s">
        <v>20</v>
      </c>
      <c r="C5" s="19"/>
      <c r="D5" s="18" t="s">
        <v>21</v>
      </c>
      <c r="E5" s="20">
        <v>12</v>
      </c>
      <c r="F5" s="20">
        <v>21</v>
      </c>
      <c r="G5" s="20">
        <v>30</v>
      </c>
      <c r="H5" s="20">
        <v>49</v>
      </c>
      <c r="I5" s="20">
        <v>30</v>
      </c>
      <c r="J5" s="20">
        <v>50</v>
      </c>
      <c r="K5" s="20">
        <v>27</v>
      </c>
      <c r="L5" s="20">
        <v>57</v>
      </c>
      <c r="M5" s="20">
        <v>27</v>
      </c>
      <c r="N5" s="20">
        <v>59</v>
      </c>
      <c r="O5" s="20">
        <v>32</v>
      </c>
      <c r="P5" s="13">
        <v>5</v>
      </c>
      <c r="Q5" s="13">
        <f>SUM(F5:O5)-P5</f>
        <v>377</v>
      </c>
      <c r="R5" s="14">
        <f>Q5-Q4</f>
        <v>-7.25</v>
      </c>
      <c r="S5" s="21">
        <v>2</v>
      </c>
    </row>
    <row r="6" spans="1:19" ht="33" customHeight="1">
      <c r="A6" s="17">
        <v>3</v>
      </c>
      <c r="B6" s="18" t="s">
        <v>22</v>
      </c>
      <c r="C6" s="19"/>
      <c r="D6" s="18" t="s">
        <v>21</v>
      </c>
      <c r="E6" s="20">
        <v>14</v>
      </c>
      <c r="F6" s="20">
        <v>25</v>
      </c>
      <c r="G6" s="20">
        <v>30</v>
      </c>
      <c r="H6" s="20">
        <v>48</v>
      </c>
      <c r="I6" s="20">
        <v>27</v>
      </c>
      <c r="J6" s="20">
        <v>40</v>
      </c>
      <c r="K6" s="20">
        <v>29</v>
      </c>
      <c r="L6" s="20">
        <v>57</v>
      </c>
      <c r="M6" s="20">
        <v>29</v>
      </c>
      <c r="N6" s="20">
        <v>60</v>
      </c>
      <c r="O6" s="20">
        <v>29.25</v>
      </c>
      <c r="P6" s="13">
        <v>5</v>
      </c>
      <c r="Q6" s="13">
        <f>SUM(F6:O6)-P6</f>
        <v>369.25</v>
      </c>
      <c r="R6" s="14">
        <f>Q6-Q5</f>
        <v>-7.75</v>
      </c>
      <c r="S6" s="21">
        <v>3</v>
      </c>
    </row>
    <row r="7" spans="1:19" ht="33" customHeight="1">
      <c r="A7" s="17">
        <v>4</v>
      </c>
      <c r="B7" s="18" t="s">
        <v>23</v>
      </c>
      <c r="C7" s="19"/>
      <c r="D7" s="18" t="s">
        <v>24</v>
      </c>
      <c r="E7" s="20">
        <v>5</v>
      </c>
      <c r="F7" s="20">
        <v>28</v>
      </c>
      <c r="G7" s="20">
        <v>23</v>
      </c>
      <c r="H7" s="20">
        <v>45</v>
      </c>
      <c r="I7" s="20">
        <v>30</v>
      </c>
      <c r="J7" s="20">
        <v>54</v>
      </c>
      <c r="K7" s="20">
        <v>24</v>
      </c>
      <c r="L7" s="20">
        <v>53</v>
      </c>
      <c r="M7" s="20">
        <v>25</v>
      </c>
      <c r="N7" s="20">
        <v>46</v>
      </c>
      <c r="O7" s="20">
        <v>36.25</v>
      </c>
      <c r="P7" s="13">
        <v>0</v>
      </c>
      <c r="Q7" s="13">
        <f>SUM(F7:O7)-P7</f>
        <v>364.25</v>
      </c>
      <c r="R7" s="14">
        <f>Q7-Q6</f>
        <v>-5</v>
      </c>
      <c r="S7" s="21">
        <v>4</v>
      </c>
    </row>
    <row r="8" spans="1:19" ht="33" customHeight="1">
      <c r="A8" s="17">
        <v>5</v>
      </c>
      <c r="B8" s="18" t="s">
        <v>25</v>
      </c>
      <c r="C8" s="19"/>
      <c r="D8" s="18" t="s">
        <v>19</v>
      </c>
      <c r="E8" s="20">
        <v>7</v>
      </c>
      <c r="F8" s="20">
        <v>20</v>
      </c>
      <c r="G8" s="20">
        <v>30</v>
      </c>
      <c r="H8" s="20">
        <v>39</v>
      </c>
      <c r="I8" s="20">
        <v>27</v>
      </c>
      <c r="J8" s="20">
        <v>49</v>
      </c>
      <c r="K8" s="20">
        <v>29</v>
      </c>
      <c r="L8" s="20">
        <v>54</v>
      </c>
      <c r="M8" s="20">
        <v>25</v>
      </c>
      <c r="N8" s="20">
        <v>59</v>
      </c>
      <c r="O8" s="20">
        <v>31</v>
      </c>
      <c r="P8" s="13">
        <v>0</v>
      </c>
      <c r="Q8" s="13">
        <f>SUM(F8:O8)-P8</f>
        <v>363</v>
      </c>
      <c r="R8" s="14">
        <f>Q8-Q7</f>
        <v>-1.25</v>
      </c>
      <c r="S8" s="21">
        <v>5</v>
      </c>
    </row>
    <row r="9" spans="1:19" ht="33" customHeight="1">
      <c r="A9" s="17">
        <v>6</v>
      </c>
      <c r="B9" s="18" t="s">
        <v>26</v>
      </c>
      <c r="C9" s="19"/>
      <c r="D9" s="18" t="s">
        <v>24</v>
      </c>
      <c r="E9" s="20">
        <v>8</v>
      </c>
      <c r="F9" s="20">
        <v>29</v>
      </c>
      <c r="G9" s="20">
        <v>30</v>
      </c>
      <c r="H9" s="20">
        <v>42</v>
      </c>
      <c r="I9" s="20">
        <v>28</v>
      </c>
      <c r="J9" s="20">
        <v>46</v>
      </c>
      <c r="K9" s="20">
        <v>26</v>
      </c>
      <c r="L9" s="20">
        <v>54</v>
      </c>
      <c r="M9" s="20">
        <v>25</v>
      </c>
      <c r="N9" s="20">
        <v>51</v>
      </c>
      <c r="O9" s="20">
        <v>37</v>
      </c>
      <c r="P9" s="13">
        <v>5</v>
      </c>
      <c r="Q9" s="13">
        <f>SUM(F9:O9)-P9</f>
        <v>363</v>
      </c>
      <c r="R9" s="14">
        <f>Q9-Q8</f>
        <v>0</v>
      </c>
      <c r="S9" s="21">
        <v>6</v>
      </c>
    </row>
    <row r="10" spans="1:19" ht="33" customHeight="1">
      <c r="A10" s="17">
        <v>7</v>
      </c>
      <c r="B10" s="18" t="s">
        <v>27</v>
      </c>
      <c r="C10" s="19"/>
      <c r="D10" s="18" t="s">
        <v>28</v>
      </c>
      <c r="E10" s="20">
        <v>2</v>
      </c>
      <c r="F10" s="20">
        <v>24</v>
      </c>
      <c r="G10" s="20">
        <v>24</v>
      </c>
      <c r="H10" s="20">
        <v>49</v>
      </c>
      <c r="I10" s="20">
        <v>27</v>
      </c>
      <c r="J10" s="20">
        <v>44</v>
      </c>
      <c r="K10" s="20">
        <v>28</v>
      </c>
      <c r="L10" s="20">
        <v>54</v>
      </c>
      <c r="M10" s="20">
        <v>28</v>
      </c>
      <c r="N10" s="20">
        <v>56</v>
      </c>
      <c r="O10" s="20">
        <v>31.5</v>
      </c>
      <c r="P10" s="13">
        <v>5</v>
      </c>
      <c r="Q10" s="13">
        <f>SUM(F10:O10)-P10</f>
        <v>360.5</v>
      </c>
      <c r="R10" s="14">
        <v>0</v>
      </c>
      <c r="S10" s="21">
        <v>7</v>
      </c>
    </row>
    <row r="11" spans="1:19" ht="33" customHeight="1">
      <c r="A11" s="17">
        <v>8</v>
      </c>
      <c r="B11" s="18" t="s">
        <v>29</v>
      </c>
      <c r="C11" s="19"/>
      <c r="D11" s="18" t="s">
        <v>19</v>
      </c>
      <c r="E11" s="20">
        <v>4</v>
      </c>
      <c r="F11" s="20">
        <v>23</v>
      </c>
      <c r="G11" s="20">
        <v>28</v>
      </c>
      <c r="H11" s="20">
        <v>47</v>
      </c>
      <c r="I11" s="20">
        <v>30</v>
      </c>
      <c r="J11" s="20">
        <v>44</v>
      </c>
      <c r="K11" s="20">
        <v>26</v>
      </c>
      <c r="L11" s="20">
        <v>53</v>
      </c>
      <c r="M11" s="20">
        <v>29</v>
      </c>
      <c r="N11" s="20">
        <v>52</v>
      </c>
      <c r="O11" s="20">
        <v>30.25</v>
      </c>
      <c r="P11" s="13">
        <v>5</v>
      </c>
      <c r="Q11" s="13">
        <f>SUM(F11:O11)-P11</f>
        <v>357.25</v>
      </c>
      <c r="R11" s="14">
        <f>Q11-Q10</f>
        <v>-3.25</v>
      </c>
      <c r="S11" s="21">
        <v>8</v>
      </c>
    </row>
    <row r="12" spans="1:19" ht="33" customHeight="1">
      <c r="A12" s="17">
        <v>9</v>
      </c>
      <c r="B12" s="18" t="s">
        <v>30</v>
      </c>
      <c r="C12" s="19"/>
      <c r="D12" s="18" t="s">
        <v>24</v>
      </c>
      <c r="E12" s="20">
        <v>6</v>
      </c>
      <c r="F12" s="20">
        <v>26</v>
      </c>
      <c r="G12" s="20">
        <v>29</v>
      </c>
      <c r="H12" s="20">
        <v>32</v>
      </c>
      <c r="I12" s="20">
        <v>27</v>
      </c>
      <c r="J12" s="20">
        <v>50</v>
      </c>
      <c r="K12" s="20">
        <v>24</v>
      </c>
      <c r="L12" s="20">
        <v>46</v>
      </c>
      <c r="M12" s="20">
        <v>25</v>
      </c>
      <c r="N12" s="20">
        <v>53</v>
      </c>
      <c r="O12" s="20">
        <v>32.5</v>
      </c>
      <c r="P12" s="13">
        <v>0</v>
      </c>
      <c r="Q12" s="13">
        <f>SUM(F12:O12)-P12</f>
        <v>344.5</v>
      </c>
      <c r="R12" s="14">
        <f>Q12-Q11</f>
        <v>-12.75</v>
      </c>
      <c r="S12" s="21">
        <v>9</v>
      </c>
    </row>
    <row r="13" spans="1:19" ht="33" customHeight="1">
      <c r="A13" s="17">
        <v>10</v>
      </c>
      <c r="B13" s="18" t="s">
        <v>31</v>
      </c>
      <c r="C13" s="19"/>
      <c r="D13" s="18" t="s">
        <v>21</v>
      </c>
      <c r="E13" s="20">
        <v>3</v>
      </c>
      <c r="F13" s="20">
        <v>23</v>
      </c>
      <c r="G13" s="20">
        <v>27</v>
      </c>
      <c r="H13" s="20">
        <v>36</v>
      </c>
      <c r="I13" s="20">
        <v>27</v>
      </c>
      <c r="J13" s="20">
        <v>44</v>
      </c>
      <c r="K13" s="20">
        <v>29</v>
      </c>
      <c r="L13" s="20">
        <v>52</v>
      </c>
      <c r="M13" s="20">
        <v>24</v>
      </c>
      <c r="N13" s="20">
        <v>39</v>
      </c>
      <c r="O13" s="20">
        <v>31.25</v>
      </c>
      <c r="P13" s="13">
        <v>0</v>
      </c>
      <c r="Q13" s="13">
        <f>SUM(F13:O13)-P13</f>
        <v>332.25</v>
      </c>
      <c r="R13" s="14">
        <f>Q13-Q12</f>
        <v>-12.25</v>
      </c>
      <c r="S13" s="21">
        <v>10</v>
      </c>
    </row>
    <row r="14" spans="1:19" ht="27" customHeight="1">
      <c r="A14" s="22" t="s">
        <v>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</sheetData>
  <mergeCells count="17">
    <mergeCell ref="A1:S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O3"/>
    <mergeCell ref="P2:P3"/>
    <mergeCell ref="Q2:Q3"/>
    <mergeCell ref="R2:R3"/>
    <mergeCell ref="S2:S3"/>
    <mergeCell ref="A14:S14"/>
  </mergeCells>
  <printOptions horizontalCentered="1" verticalCentered="1"/>
  <pageMargins left="0.3597222222222222" right="0.4798611111111111" top="0.5118055555555555" bottom="0.315277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0" style="1" hidden="1" customWidth="1"/>
    <col min="2" max="2" width="24.57421875" style="1" customWidth="1"/>
    <col min="3" max="3" width="0" style="1" hidden="1" customWidth="1"/>
    <col min="4" max="4" width="13.7109375" style="2" customWidth="1"/>
    <col min="5" max="5" width="0" style="1" hidden="1" customWidth="1"/>
    <col min="6" max="6" width="6.8515625" style="1" customWidth="1"/>
    <col min="7" max="7" width="4.8515625" style="1" customWidth="1"/>
    <col min="8" max="8" width="6.57421875" style="1" customWidth="1"/>
    <col min="9" max="9" width="4.8515625" style="1" customWidth="1"/>
    <col min="10" max="10" width="6.57421875" style="1" customWidth="1"/>
    <col min="11" max="11" width="4.8515625" style="1" customWidth="1"/>
    <col min="12" max="12" width="6.57421875" style="1" customWidth="1"/>
    <col min="13" max="13" width="4.8515625" style="1" customWidth="1"/>
    <col min="14" max="14" width="6.57421875" style="1" customWidth="1"/>
    <col min="15" max="15" width="8.00390625" style="1" customWidth="1"/>
    <col min="16" max="16" width="9.28125" style="1" customWidth="1"/>
    <col min="17" max="17" width="9.421875" style="1" customWidth="1"/>
    <col min="18" max="18" width="9.7109375" style="1" customWidth="1"/>
    <col min="19" max="16384" width="9.140625" style="1" customWidth="1"/>
  </cols>
  <sheetData>
    <row r="1" spans="1:18" ht="30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>
      <c r="A2" s="4" t="s">
        <v>1</v>
      </c>
      <c r="B2" s="5" t="s">
        <v>34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/>
      <c r="I2" s="7" t="s">
        <v>8</v>
      </c>
      <c r="J2" s="7"/>
      <c r="K2" s="7" t="s">
        <v>9</v>
      </c>
      <c r="L2" s="7"/>
      <c r="M2" s="7" t="s">
        <v>10</v>
      </c>
      <c r="N2" s="7"/>
      <c r="O2" s="5" t="s">
        <v>11</v>
      </c>
      <c r="P2" s="5" t="s">
        <v>13</v>
      </c>
      <c r="Q2" s="6" t="s">
        <v>35</v>
      </c>
      <c r="R2" s="8" t="s">
        <v>15</v>
      </c>
    </row>
    <row r="3" spans="1:18" ht="15">
      <c r="A3" s="4"/>
      <c r="B3" s="5"/>
      <c r="C3" s="5"/>
      <c r="D3" s="5"/>
      <c r="E3" s="5"/>
      <c r="F3" s="5"/>
      <c r="G3" s="9" t="s">
        <v>16</v>
      </c>
      <c r="H3" s="9" t="s">
        <v>17</v>
      </c>
      <c r="I3" s="9" t="s">
        <v>16</v>
      </c>
      <c r="J3" s="9" t="s">
        <v>17</v>
      </c>
      <c r="K3" s="9" t="s">
        <v>16</v>
      </c>
      <c r="L3" s="9" t="s">
        <v>17</v>
      </c>
      <c r="M3" s="9" t="s">
        <v>16</v>
      </c>
      <c r="N3" s="9" t="s">
        <v>17</v>
      </c>
      <c r="O3" s="5"/>
      <c r="P3" s="5"/>
      <c r="Q3" s="5"/>
      <c r="R3" s="8"/>
    </row>
    <row r="4" spans="1:18" s="16" customFormat="1" ht="33" customHeight="1">
      <c r="A4" s="10">
        <v>1</v>
      </c>
      <c r="B4" s="11" t="s">
        <v>36</v>
      </c>
      <c r="C4" s="12" t="s">
        <v>37</v>
      </c>
      <c r="D4" s="11" t="s">
        <v>38</v>
      </c>
      <c r="E4" s="13">
        <v>3</v>
      </c>
      <c r="F4" s="13">
        <v>25</v>
      </c>
      <c r="G4" s="13">
        <v>26</v>
      </c>
      <c r="H4" s="13">
        <v>47</v>
      </c>
      <c r="I4" s="13">
        <v>30</v>
      </c>
      <c r="J4" s="13">
        <v>48</v>
      </c>
      <c r="K4" s="13">
        <v>28</v>
      </c>
      <c r="L4" s="13">
        <v>46</v>
      </c>
      <c r="M4" s="13">
        <v>28</v>
      </c>
      <c r="N4" s="13">
        <v>44</v>
      </c>
      <c r="O4" s="13">
        <v>9.11</v>
      </c>
      <c r="P4" s="13">
        <f aca="true" t="shared" si="0" ref="P4:P13">SUM(F4:O4)</f>
        <v>331.11</v>
      </c>
      <c r="Q4" s="23">
        <f>AVERAGE(P4:P6)</f>
        <v>328.43333333333334</v>
      </c>
      <c r="R4" s="24">
        <v>1</v>
      </c>
    </row>
    <row r="5" spans="1:18" ht="33" customHeight="1">
      <c r="A5" s="17">
        <v>2</v>
      </c>
      <c r="B5" s="18" t="s">
        <v>39</v>
      </c>
      <c r="C5" s="19" t="s">
        <v>40</v>
      </c>
      <c r="D5" s="18" t="s">
        <v>38</v>
      </c>
      <c r="E5" s="20">
        <v>1</v>
      </c>
      <c r="F5" s="20">
        <v>25</v>
      </c>
      <c r="G5" s="20">
        <v>23</v>
      </c>
      <c r="H5" s="20">
        <v>44</v>
      </c>
      <c r="I5" s="20">
        <v>28</v>
      </c>
      <c r="J5" s="20">
        <v>47</v>
      </c>
      <c r="K5" s="20">
        <v>28</v>
      </c>
      <c r="L5" s="20">
        <v>48</v>
      </c>
      <c r="M5" s="20">
        <v>28</v>
      </c>
      <c r="N5" s="20">
        <v>48</v>
      </c>
      <c r="O5" s="20">
        <v>10.12</v>
      </c>
      <c r="P5" s="13">
        <f t="shared" si="0"/>
        <v>329.12</v>
      </c>
      <c r="Q5" s="23"/>
      <c r="R5" s="24"/>
    </row>
    <row r="6" spans="1:18" ht="33" customHeight="1">
      <c r="A6" s="17">
        <v>3</v>
      </c>
      <c r="B6" s="18" t="s">
        <v>41</v>
      </c>
      <c r="C6" s="19" t="s">
        <v>42</v>
      </c>
      <c r="D6" s="18" t="s">
        <v>38</v>
      </c>
      <c r="E6" s="20">
        <v>11</v>
      </c>
      <c r="F6" s="20">
        <v>24</v>
      </c>
      <c r="G6" s="20">
        <v>27</v>
      </c>
      <c r="H6" s="20">
        <v>38</v>
      </c>
      <c r="I6" s="20">
        <v>30</v>
      </c>
      <c r="J6" s="20">
        <v>50</v>
      </c>
      <c r="K6" s="20">
        <v>29</v>
      </c>
      <c r="L6" s="20">
        <v>44</v>
      </c>
      <c r="M6" s="20">
        <v>28</v>
      </c>
      <c r="N6" s="20">
        <v>47</v>
      </c>
      <c r="O6" s="20">
        <v>8.07</v>
      </c>
      <c r="P6" s="13">
        <f t="shared" si="0"/>
        <v>325.07</v>
      </c>
      <c r="Q6" s="23"/>
      <c r="R6" s="24"/>
    </row>
    <row r="7" spans="1:18" ht="12.75" customHeight="1" hidden="1">
      <c r="A7" s="10">
        <v>4</v>
      </c>
      <c r="B7" s="18" t="s">
        <v>43</v>
      </c>
      <c r="C7" s="19" t="s">
        <v>44</v>
      </c>
      <c r="D7" s="18" t="s">
        <v>38</v>
      </c>
      <c r="E7" s="20">
        <v>2</v>
      </c>
      <c r="F7" s="20">
        <v>27</v>
      </c>
      <c r="G7" s="20">
        <v>23</v>
      </c>
      <c r="H7" s="20">
        <v>34</v>
      </c>
      <c r="I7" s="20">
        <v>29</v>
      </c>
      <c r="J7" s="20">
        <v>47</v>
      </c>
      <c r="K7" s="20">
        <v>23</v>
      </c>
      <c r="L7" s="20">
        <v>48</v>
      </c>
      <c r="M7" s="20">
        <v>27</v>
      </c>
      <c r="N7" s="20">
        <v>48</v>
      </c>
      <c r="O7" s="20">
        <v>10.47</v>
      </c>
      <c r="P7" s="13">
        <f t="shared" si="0"/>
        <v>316.47</v>
      </c>
      <c r="Q7" s="25"/>
      <c r="R7" s="21">
        <v>8</v>
      </c>
    </row>
    <row r="8" spans="1:18" ht="27.75">
      <c r="A8" s="17">
        <v>4</v>
      </c>
      <c r="B8" s="18" t="s">
        <v>45</v>
      </c>
      <c r="C8" s="19" t="s">
        <v>46</v>
      </c>
      <c r="D8" s="18" t="s">
        <v>47</v>
      </c>
      <c r="E8" s="20">
        <v>6</v>
      </c>
      <c r="F8" s="20">
        <v>29</v>
      </c>
      <c r="G8" s="20">
        <v>27</v>
      </c>
      <c r="H8" s="20">
        <v>47</v>
      </c>
      <c r="I8" s="20">
        <v>29</v>
      </c>
      <c r="J8" s="20">
        <v>33</v>
      </c>
      <c r="K8" s="20">
        <v>30</v>
      </c>
      <c r="L8" s="20">
        <v>48</v>
      </c>
      <c r="M8" s="20">
        <v>29</v>
      </c>
      <c r="N8" s="20">
        <v>46</v>
      </c>
      <c r="O8" s="20">
        <v>8.18</v>
      </c>
      <c r="P8" s="13">
        <f t="shared" si="0"/>
        <v>326.18</v>
      </c>
      <c r="Q8" s="26">
        <f>AVERAGE(P8:P10)</f>
        <v>316.75</v>
      </c>
      <c r="R8" s="27">
        <v>2</v>
      </c>
    </row>
    <row r="9" spans="1:18" ht="33" customHeight="1">
      <c r="A9" s="17">
        <v>5</v>
      </c>
      <c r="B9" s="18" t="s">
        <v>48</v>
      </c>
      <c r="C9" s="19" t="s">
        <v>49</v>
      </c>
      <c r="D9" s="18" t="s">
        <v>47</v>
      </c>
      <c r="E9" s="20">
        <v>5</v>
      </c>
      <c r="F9" s="20">
        <v>23</v>
      </c>
      <c r="G9" s="20">
        <v>28</v>
      </c>
      <c r="H9" s="20">
        <v>44</v>
      </c>
      <c r="I9" s="20">
        <v>28</v>
      </c>
      <c r="J9" s="20">
        <v>50</v>
      </c>
      <c r="K9" s="20">
        <v>27</v>
      </c>
      <c r="L9" s="20">
        <v>44</v>
      </c>
      <c r="M9" s="20">
        <v>26</v>
      </c>
      <c r="N9" s="20">
        <v>46</v>
      </c>
      <c r="O9" s="20">
        <v>9.51</v>
      </c>
      <c r="P9" s="13">
        <f t="shared" si="0"/>
        <v>325.51</v>
      </c>
      <c r="Q9" s="26"/>
      <c r="R9" s="27"/>
    </row>
    <row r="10" spans="1:18" ht="33" customHeight="1">
      <c r="A10" s="17">
        <v>6</v>
      </c>
      <c r="B10" s="18" t="s">
        <v>50</v>
      </c>
      <c r="C10" s="19" t="s">
        <v>51</v>
      </c>
      <c r="D10" s="18" t="s">
        <v>47</v>
      </c>
      <c r="E10" s="20">
        <v>9</v>
      </c>
      <c r="F10" s="20">
        <v>16</v>
      </c>
      <c r="G10" s="20">
        <v>24</v>
      </c>
      <c r="H10" s="20">
        <v>34</v>
      </c>
      <c r="I10" s="20">
        <v>29</v>
      </c>
      <c r="J10" s="20">
        <v>48</v>
      </c>
      <c r="K10" s="20">
        <v>24</v>
      </c>
      <c r="L10" s="20">
        <v>48</v>
      </c>
      <c r="M10" s="20">
        <v>28</v>
      </c>
      <c r="N10" s="20">
        <v>39</v>
      </c>
      <c r="O10" s="20">
        <v>8.56</v>
      </c>
      <c r="P10" s="13">
        <f t="shared" si="0"/>
        <v>298.56</v>
      </c>
      <c r="Q10" s="26"/>
      <c r="R10" s="27"/>
    </row>
    <row r="11" spans="1:18" ht="33" customHeight="1">
      <c r="A11" s="17">
        <v>7</v>
      </c>
      <c r="B11" s="18" t="s">
        <v>52</v>
      </c>
      <c r="C11" s="19" t="s">
        <v>53</v>
      </c>
      <c r="D11" s="18" t="s">
        <v>54</v>
      </c>
      <c r="E11" s="20">
        <v>7</v>
      </c>
      <c r="F11" s="20">
        <v>30</v>
      </c>
      <c r="G11" s="20">
        <v>23</v>
      </c>
      <c r="H11" s="20">
        <v>43</v>
      </c>
      <c r="I11" s="20">
        <v>29</v>
      </c>
      <c r="J11" s="20">
        <v>48</v>
      </c>
      <c r="K11" s="20">
        <v>24</v>
      </c>
      <c r="L11" s="20">
        <v>45</v>
      </c>
      <c r="M11" s="20">
        <v>29</v>
      </c>
      <c r="N11" s="20">
        <v>40</v>
      </c>
      <c r="O11" s="20">
        <v>10.77</v>
      </c>
      <c r="P11" s="13">
        <f t="shared" si="0"/>
        <v>321.77</v>
      </c>
      <c r="Q11" s="26">
        <f>AVERAGE(P11:P13)</f>
        <v>312.74666666666667</v>
      </c>
      <c r="R11" s="27">
        <v>3</v>
      </c>
    </row>
    <row r="12" spans="1:18" ht="33" customHeight="1">
      <c r="A12" s="17">
        <v>8</v>
      </c>
      <c r="B12" s="18" t="s">
        <v>55</v>
      </c>
      <c r="C12" s="19" t="s">
        <v>56</v>
      </c>
      <c r="D12" s="18" t="s">
        <v>54</v>
      </c>
      <c r="E12" s="20">
        <v>8</v>
      </c>
      <c r="F12" s="20">
        <v>30</v>
      </c>
      <c r="G12" s="20">
        <v>27</v>
      </c>
      <c r="H12" s="20">
        <v>34</v>
      </c>
      <c r="I12" s="20">
        <v>30</v>
      </c>
      <c r="J12" s="20">
        <v>48</v>
      </c>
      <c r="K12" s="20">
        <v>21</v>
      </c>
      <c r="L12" s="20">
        <v>47</v>
      </c>
      <c r="M12" s="20">
        <v>26</v>
      </c>
      <c r="N12" s="20">
        <v>45</v>
      </c>
      <c r="O12" s="20">
        <v>9.67</v>
      </c>
      <c r="P12" s="13">
        <f t="shared" si="0"/>
        <v>317.67</v>
      </c>
      <c r="Q12" s="26"/>
      <c r="R12" s="27"/>
    </row>
    <row r="13" spans="1:18" ht="33" customHeight="1">
      <c r="A13" s="17">
        <v>9</v>
      </c>
      <c r="B13" s="18" t="s">
        <v>57</v>
      </c>
      <c r="C13" s="19" t="s">
        <v>58</v>
      </c>
      <c r="D13" s="18" t="s">
        <v>54</v>
      </c>
      <c r="E13" s="20">
        <v>4</v>
      </c>
      <c r="F13" s="20">
        <v>29</v>
      </c>
      <c r="G13" s="20">
        <v>21</v>
      </c>
      <c r="H13" s="20">
        <v>42</v>
      </c>
      <c r="I13" s="20">
        <v>26</v>
      </c>
      <c r="J13" s="20">
        <v>45</v>
      </c>
      <c r="K13" s="20">
        <v>17</v>
      </c>
      <c r="L13" s="20">
        <v>46</v>
      </c>
      <c r="M13" s="20">
        <v>27</v>
      </c>
      <c r="N13" s="20">
        <v>36</v>
      </c>
      <c r="O13" s="20">
        <v>9.8</v>
      </c>
      <c r="P13" s="13">
        <f t="shared" si="0"/>
        <v>298.8</v>
      </c>
      <c r="Q13" s="26"/>
      <c r="R13" s="27"/>
    </row>
    <row r="14" spans="1:18" ht="33" customHeight="1">
      <c r="A14" s="17"/>
      <c r="B14" s="18"/>
      <c r="C14" s="1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2"/>
      <c r="Q14" s="28"/>
      <c r="R14" s="29"/>
    </row>
    <row r="15" spans="1:18" ht="27" customHeight="1">
      <c r="A15" s="22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</sheetData>
  <mergeCells count="22">
    <mergeCell ref="A1:R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O3"/>
    <mergeCell ref="P2:P3"/>
    <mergeCell ref="Q2:Q3"/>
    <mergeCell ref="R2:R3"/>
    <mergeCell ref="Q4:Q6"/>
    <mergeCell ref="R4:R6"/>
    <mergeCell ref="Q8:Q10"/>
    <mergeCell ref="R8:R10"/>
    <mergeCell ref="Q11:Q13"/>
    <mergeCell ref="R11:R13"/>
    <mergeCell ref="A15:R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Augustyn</dc:creator>
  <cp:keywords/>
  <dc:description/>
  <cp:lastModifiedBy/>
  <cp:lastPrinted>2009-07-25T14:38:23Z</cp:lastPrinted>
  <dcterms:created xsi:type="dcterms:W3CDTF">2008-08-29T17:16:29Z</dcterms:created>
  <dcterms:modified xsi:type="dcterms:W3CDTF">2009-07-25T14:39:07Z</dcterms:modified>
  <cp:category/>
  <cp:version/>
  <cp:contentType/>
  <cp:contentStatus/>
</cp:coreProperties>
</file>